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jetek\ELIŠKA\00_ granty a příspěvky\2017\Sochy v ulicích 2017\MKČR -Sochy\vyúčtování MK ČR Sochy\"/>
    </mc:Choice>
  </mc:AlternateContent>
  <bookViews>
    <workbookView xWindow="0" yWindow="0" windowWidth="24000" windowHeight="9735" activeTab="2"/>
  </bookViews>
  <sheets>
    <sheet name="strana 1" sheetId="5" r:id="rId1"/>
    <sheet name="strana 2" sheetId="2" r:id="rId2"/>
    <sheet name="strana 3" sheetId="4" r:id="rId3"/>
    <sheet name="strana 4" sheetId="3" r:id="rId4"/>
  </sheets>
  <calcPr calcId="152511"/>
</workbook>
</file>

<file path=xl/calcChain.xml><?xml version="1.0" encoding="utf-8"?>
<calcChain xmlns="http://schemas.openxmlformats.org/spreadsheetml/2006/main">
  <c r="D31" i="4" l="1"/>
  <c r="D9" i="4"/>
  <c r="D33" i="4" l="1"/>
  <c r="E31" i="4"/>
  <c r="E9" i="4"/>
  <c r="E33" i="4" l="1"/>
  <c r="C44" i="2"/>
  <c r="B44" i="2"/>
  <c r="B30" i="3"/>
  <c r="C4" i="2"/>
  <c r="C11" i="2"/>
  <c r="C9" i="2" s="1"/>
  <c r="B4" i="2"/>
  <c r="B11" i="2"/>
  <c r="C53" i="2" l="1"/>
  <c r="B9" i="2"/>
  <c r="B53" i="2" s="1"/>
</calcChain>
</file>

<file path=xl/sharedStrings.xml><?xml version="1.0" encoding="utf-8"?>
<sst xmlns="http://schemas.openxmlformats.org/spreadsheetml/2006/main" count="208" uniqueCount="184">
  <si>
    <t>divadlo</t>
  </si>
  <si>
    <t>tanec</t>
  </si>
  <si>
    <t>A) Údaje o příjemci dotace</t>
  </si>
  <si>
    <t>Název příjemce:</t>
  </si>
  <si>
    <t>IČ:</t>
  </si>
  <si>
    <t>Příjemce  je/není plátcem DPH: (ano/ne)</t>
  </si>
  <si>
    <t>E-mail:</t>
  </si>
  <si>
    <t>B) Údaje o projektu</t>
  </si>
  <si>
    <r>
      <t xml:space="preserve">2. </t>
    </r>
    <r>
      <rPr>
        <u/>
        <sz val="11"/>
        <rFont val="Arial"/>
        <family val="2"/>
        <charset val="238"/>
      </rPr>
      <t>Datum  realizace projektu</t>
    </r>
    <r>
      <rPr>
        <sz val="11"/>
        <rFont val="Arial"/>
        <family val="2"/>
        <charset val="238"/>
      </rPr>
      <t>:</t>
    </r>
  </si>
  <si>
    <t>NÁKLADY NA PROJEKT</t>
  </si>
  <si>
    <t>Náklady projektu</t>
  </si>
  <si>
    <t>z toho:</t>
  </si>
  <si>
    <t>- smlouvy o dílo</t>
  </si>
  <si>
    <t>- faktury</t>
  </si>
  <si>
    <t>1. náklady na projekt přímé</t>
  </si>
  <si>
    <t>- náklady na propagaci</t>
  </si>
  <si>
    <t>- cestovné</t>
  </si>
  <si>
    <t>- spotřeba materiálu</t>
  </si>
  <si>
    <t>- náklady na tisk</t>
  </si>
  <si>
    <t>- nájem kancelářských prostor</t>
  </si>
  <si>
    <t>- kancelářské potřeby</t>
  </si>
  <si>
    <t>- energie</t>
  </si>
  <si>
    <t>Mzdy stálých zaměstnanců</t>
  </si>
  <si>
    <t>N á k l a d y   c e l k e m</t>
  </si>
  <si>
    <t>Poznámky k tabulce:</t>
  </si>
  <si>
    <t xml:space="preserve">1)  nezahrnuje autorské poplatky a odměny neuměleckých profesí, např.  managementu,    </t>
  </si>
  <si>
    <t xml:space="preserve">     administrativních pracovníků, produkčních, technického personálu, hostesek, ostrahy;</t>
  </si>
  <si>
    <t xml:space="preserve">2)  pouze ostatní osobní náklady (dohody o provedení práce a dohody o pracovní činnosti), jejichž </t>
  </si>
  <si>
    <t xml:space="preserve">     předmětem je umělecká  činnost; </t>
  </si>
  <si>
    <t>3)  ostatní osobní náklady (dohody o provedení práce a dohody o pracovní činnosti), jejichž předmětem</t>
  </si>
  <si>
    <t xml:space="preserve">4)  Součet nepřímých (režijních) nákladů může činit  max. 10 % celkové dotace dle konkrétního </t>
  </si>
  <si>
    <t xml:space="preserve">     Rozhodnutí o poskytnutí dotace.</t>
  </si>
  <si>
    <t>SEZNAM DOKLADŮ HRAZENÝCH Z DOTACE</t>
  </si>
  <si>
    <t>Druh dokladu</t>
  </si>
  <si>
    <t>ZDROJE FINANCOVÁNÍ PROJEKTU</t>
  </si>
  <si>
    <t>Příjmy z realizace projektu</t>
  </si>
  <si>
    <t>1) vstupné</t>
  </si>
  <si>
    <t>2) účastnické, konferenční poplatky, kurzovné</t>
  </si>
  <si>
    <t xml:space="preserve">3) prodej časopisů </t>
  </si>
  <si>
    <t xml:space="preserve">    a) volný prodej</t>
  </si>
  <si>
    <t xml:space="preserve">    b) předplatné</t>
  </si>
  <si>
    <t>4) prodej publikací, hudebnin, CD, DVD</t>
  </si>
  <si>
    <t>5) prodej dalších tiskovin (programy, katalogy, plakáty)</t>
  </si>
  <si>
    <t>Další zdroje</t>
  </si>
  <si>
    <t>Z d r o j e   financování   c e l k e m</t>
  </si>
  <si>
    <t>Příjemce dotace čestně prohlašuje, že údaje, které uvedl ve formuláři vyúčtování:</t>
  </si>
  <si>
    <r>
      <t>1)</t>
    </r>
    <r>
      <rPr>
        <b/>
        <sz val="7"/>
        <rFont val="Times New Roman"/>
        <family val="1"/>
        <charset val="238"/>
      </rPr>
      <t xml:space="preserve">                 </t>
    </r>
    <r>
      <rPr>
        <b/>
        <sz val="11"/>
        <rFont val="Times New Roman"/>
        <family val="1"/>
        <charset val="238"/>
      </rPr>
      <t>jsou uvedeny úplně a správně</t>
    </r>
  </si>
  <si>
    <r>
      <t>2)</t>
    </r>
    <r>
      <rPr>
        <b/>
        <sz val="7"/>
        <rFont val="Times New Roman"/>
        <family val="1"/>
        <charset val="238"/>
      </rPr>
      <t xml:space="preserve">                 </t>
    </r>
    <r>
      <rPr>
        <b/>
        <sz val="11"/>
        <rFont val="Times New Roman"/>
        <family val="1"/>
        <charset val="238"/>
      </rPr>
      <t>odpovídají skutečnosti</t>
    </r>
  </si>
  <si>
    <r>
      <t>3)</t>
    </r>
    <r>
      <rPr>
        <b/>
        <sz val="7"/>
        <rFont val="Times New Roman"/>
        <family val="1"/>
        <charset val="238"/>
      </rPr>
      <t xml:space="preserve">                 </t>
    </r>
    <r>
      <rPr>
        <b/>
        <sz val="11"/>
        <rFont val="Times New Roman"/>
        <family val="1"/>
        <charset val="238"/>
      </rPr>
      <t>odpovídají účetnictví příjemce</t>
    </r>
  </si>
  <si>
    <r>
      <t xml:space="preserve">1. </t>
    </r>
    <r>
      <rPr>
        <u/>
        <sz val="11"/>
        <rFont val="Arial"/>
        <family val="2"/>
        <charset val="238"/>
      </rPr>
      <t>Název projektu</t>
    </r>
    <r>
      <rPr>
        <sz val="11"/>
        <rFont val="Arial"/>
        <family val="2"/>
        <charset val="238"/>
      </rPr>
      <t>:</t>
    </r>
  </si>
  <si>
    <t>z toho: hrazeno z dotace (v Kč)</t>
  </si>
  <si>
    <t>- nájem na prostor
  na realizaci projektu</t>
  </si>
  <si>
    <t>Další náklady celkem 
(včetně OON)</t>
  </si>
  <si>
    <t>- OON 2)</t>
  </si>
  <si>
    <t>- OON  3)</t>
  </si>
  <si>
    <r>
      <t xml:space="preserve">2. nepřímé (režijní) náklady  </t>
    </r>
    <r>
      <rPr>
        <sz val="11"/>
        <rFont val="Arial"/>
        <family val="2"/>
        <charset val="238"/>
      </rPr>
      <t>4)</t>
    </r>
  </si>
  <si>
    <r>
      <t xml:space="preserve">Umělecké honoráře 
(včetně OON)  </t>
    </r>
    <r>
      <rPr>
        <sz val="11"/>
        <rFont val="Arial"/>
        <family val="2"/>
        <charset val="238"/>
      </rPr>
      <t>1)</t>
    </r>
  </si>
  <si>
    <t>Celkové náklady 
(v Kč)</t>
  </si>
  <si>
    <t>- spoje (poštovné, telefony, internet)</t>
  </si>
  <si>
    <t xml:space="preserve">Podpis příjemce dotace resp. osoby oprávněné jednat jménem příjemce </t>
  </si>
  <si>
    <t xml:space="preserve">Podepisující osoba, není-li sama příjemcem dotace, prohlašuje, že je oprávněna jednat </t>
  </si>
  <si>
    <t>a podepisovat jménem příjemce dotace.</t>
  </si>
  <si>
    <t>nepravdivého čestného prohlášení (včetně trestného činu dotačního podvodu podle</t>
  </si>
  <si>
    <t>§ 212 trestního zákoníku).</t>
  </si>
  <si>
    <t>str. 1</t>
  </si>
  <si>
    <t>str. 2</t>
  </si>
  <si>
    <t>str. 3</t>
  </si>
  <si>
    <t>str. 4</t>
  </si>
  <si>
    <t>výtvarné umění</t>
  </si>
  <si>
    <r>
      <t xml:space="preserve">Oblast umění </t>
    </r>
    <r>
      <rPr>
        <sz val="12"/>
        <rFont val="Arial"/>
        <family val="2"/>
        <charset val="238"/>
      </rPr>
      <t>(označte)</t>
    </r>
    <r>
      <rPr>
        <b/>
        <sz val="12"/>
        <rFont val="Arial"/>
        <family val="2"/>
        <charset val="238"/>
      </rPr>
      <t>:</t>
    </r>
  </si>
  <si>
    <r>
      <t xml:space="preserve">(je-li příjemcem právnická osoba), </t>
    </r>
    <r>
      <rPr>
        <b/>
        <u/>
        <sz val="12"/>
        <rFont val="Times New Roman"/>
        <family val="1"/>
        <charset val="238"/>
      </rPr>
      <t>příp. razítko</t>
    </r>
    <r>
      <rPr>
        <b/>
        <sz val="12"/>
        <rFont val="Times New Roman"/>
        <family val="1"/>
        <charset val="238"/>
      </rPr>
      <t>:</t>
    </r>
  </si>
  <si>
    <r>
      <t xml:space="preserve">3. </t>
    </r>
    <r>
      <rPr>
        <u/>
        <sz val="11"/>
        <rFont val="Arial"/>
        <family val="2"/>
        <charset val="238"/>
      </rPr>
      <t>Číslo bankovního účtu</t>
    </r>
    <r>
      <rPr>
        <sz val="11"/>
        <rFont val="Arial"/>
        <family val="2"/>
        <charset val="238"/>
      </rPr>
      <t>:</t>
    </r>
  </si>
  <si>
    <r>
      <t xml:space="preserve">4. </t>
    </r>
    <r>
      <rPr>
        <u/>
        <sz val="11"/>
        <rFont val="Arial"/>
        <family val="2"/>
        <charset val="238"/>
      </rPr>
      <t>Sp. Zn. rozhodnutí o poskytnutí dotace:</t>
    </r>
  </si>
  <si>
    <r>
      <t xml:space="preserve">Druh nákladu
</t>
    </r>
    <r>
      <rPr>
        <sz val="9"/>
        <rFont val="Arial"/>
        <family val="2"/>
        <charset val="238"/>
      </rPr>
      <t>tzn. komu a za co bylo hrazeno</t>
    </r>
    <r>
      <rPr>
        <b/>
        <sz val="11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např.: honorář – Jan Novák (houslista)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např.: další n. – Obecní dům - pronájem sálu</t>
    </r>
  </si>
  <si>
    <r>
      <t xml:space="preserve">Datum úhrady
</t>
    </r>
    <r>
      <rPr>
        <sz val="9"/>
        <rFont val="Arial"/>
        <family val="2"/>
        <charset val="238"/>
      </rPr>
      <t>tzn: datum odepsání z účtu příjemce dotace</t>
    </r>
  </si>
  <si>
    <r>
      <t xml:space="preserve">Číslo účetního
dokladu
</t>
    </r>
    <r>
      <rPr>
        <sz val="9"/>
        <rFont val="Arial"/>
        <family val="2"/>
        <charset val="238"/>
      </rPr>
      <t>(nikoli č. pořadové)</t>
    </r>
  </si>
  <si>
    <t>7) příjmy z reklamy (např. u internetových portálů)</t>
  </si>
  <si>
    <r>
      <t>8)</t>
    </r>
    <r>
      <rPr>
        <sz val="11"/>
        <color indexed="12"/>
        <rFont val="Arial"/>
        <family val="2"/>
        <charset val="238"/>
      </rPr>
      <t xml:space="preserve"> </t>
    </r>
    <r>
      <rPr>
        <sz val="11"/>
        <color indexed="8"/>
        <rFont val="Arial"/>
        <family val="2"/>
        <charset val="238"/>
      </rPr>
      <t>ostatní příjmy (specifikujte)</t>
    </r>
  </si>
  <si>
    <t>(zachovejte pořadí nákladů dle str. 2 a uveďte dílčí součty; obě strany musí být v souladu)</t>
  </si>
  <si>
    <t xml:space="preserve">hudba </t>
  </si>
  <si>
    <t xml:space="preserve">    (ze kterého byly hrazeny doklady uvedené na str. 3)</t>
  </si>
  <si>
    <t>Částka celkem 
v Kč</t>
  </si>
  <si>
    <t>Hrazeno z dotace 
v Kč</t>
  </si>
  <si>
    <t>Tel.:</t>
  </si>
  <si>
    <r>
      <rPr>
        <u/>
        <sz val="11"/>
        <rFont val="Arial"/>
        <family val="2"/>
        <charset val="238"/>
      </rPr>
      <t>Vyúčtování provedl</t>
    </r>
    <r>
      <rPr>
        <sz val="11"/>
        <rFont val="Arial"/>
        <family val="2"/>
        <charset val="238"/>
      </rPr>
      <t>:</t>
    </r>
  </si>
  <si>
    <t xml:space="preserve">     je technické (tedy neumělecké) zajištění projektu (např. ostraha, úklid...); </t>
  </si>
  <si>
    <r>
      <t>6) prodej vystavovaného exponátu</t>
    </r>
    <r>
      <rPr>
        <sz val="12"/>
        <color indexed="8"/>
        <rFont val="Arial"/>
        <family val="2"/>
        <charset val="238"/>
      </rPr>
      <t>*</t>
    </r>
  </si>
  <si>
    <r>
      <t>*</t>
    </r>
    <r>
      <rPr>
        <sz val="9"/>
        <rFont val="Arial"/>
        <family val="2"/>
        <charset val="238"/>
      </rPr>
      <t xml:space="preserve">vztahuje se pouze pro oblast výtvarného umění </t>
    </r>
  </si>
  <si>
    <t xml:space="preserve">Podepisující osoba si je vědoma možných správněprávních i trestněprávních důsledků </t>
  </si>
  <si>
    <t>9) vlastní finanční vklad žadatele</t>
  </si>
  <si>
    <t>10) sponzoři (na základě smlouvy o reklamě apod.)</t>
  </si>
  <si>
    <t xml:space="preserve">11) dary (na základě darovací smlouvy, potvrzení o přijetí daru) </t>
  </si>
  <si>
    <t>15) dotace od Státního fondu kultury</t>
  </si>
  <si>
    <t>16) dotace od ústředních orgánů (mimo MK)</t>
  </si>
  <si>
    <t>18) ostatní příjmy (specifikujte)</t>
  </si>
  <si>
    <r>
      <t xml:space="preserve">                         </t>
    </r>
    <r>
      <rPr>
        <b/>
        <u/>
        <sz val="16"/>
        <rFont val="Arial"/>
        <family val="2"/>
        <charset val="238"/>
      </rPr>
      <t>Vyúčtování projektu za rok 2017</t>
    </r>
  </si>
  <si>
    <t>900003-6</t>
  </si>
  <si>
    <t>faktura</t>
  </si>
  <si>
    <t>další náklad - překlady a korektury (Tlachová)</t>
  </si>
  <si>
    <t>900004-6</t>
  </si>
  <si>
    <t>smlouva o dílo, licenční smlouva</t>
  </si>
  <si>
    <t>honorář - Karous - smlouva č. 24/2017 (autor díla)</t>
  </si>
  <si>
    <t>900005-6</t>
  </si>
  <si>
    <t>další náklad -zvuk.performance (Kadlčák)</t>
  </si>
  <si>
    <t>900006-6</t>
  </si>
  <si>
    <t>další náklad - zvuk.performance (Balážová)</t>
  </si>
  <si>
    <t>900008-6</t>
  </si>
  <si>
    <t>další náklad - tisk: letáky (Tiskárna Didot)</t>
  </si>
  <si>
    <t>900025-6</t>
  </si>
  <si>
    <t>další náklad - pronájem plošiny pro instalace (Velčovský)</t>
  </si>
  <si>
    <t>900024-6</t>
  </si>
  <si>
    <t>další náklad - zavěšení banneru (Velčovský)</t>
  </si>
  <si>
    <t>900022-6</t>
  </si>
  <si>
    <t>další náklad - tiráž a popisky (Máša)</t>
  </si>
  <si>
    <t>900021-6</t>
  </si>
  <si>
    <t>další náklad - grafika pro web (Anymade Studio Cabalka)</t>
  </si>
  <si>
    <t>900018-6</t>
  </si>
  <si>
    <t>další náklad - pronájem vysokozdvižného vozíku (Mátl+Bula)</t>
  </si>
  <si>
    <t>900026-6</t>
  </si>
  <si>
    <t>další náklad - tisk skládačka - doprovodné programy (Tiskárna Didot)</t>
  </si>
  <si>
    <t>900027-6</t>
  </si>
  <si>
    <t>další náklad - fotopráce (Dvořáková)</t>
  </si>
  <si>
    <t>900028-6</t>
  </si>
  <si>
    <t>další náklad - fotodokumentace instalace objektů (Dvořáková)</t>
  </si>
  <si>
    <t>900031-6</t>
  </si>
  <si>
    <t>další náklad - pokládka dlažby pro instalaci (Měřinský)</t>
  </si>
  <si>
    <t>900032-6</t>
  </si>
  <si>
    <t>další náklad - montáž objektu (Měřinský)</t>
  </si>
  <si>
    <t>900033-6</t>
  </si>
  <si>
    <t>další náklad - nátěr fasády (Měřinský)</t>
  </si>
  <si>
    <t>900034-6</t>
  </si>
  <si>
    <t>další náklad - transport děl (HrubyMoving)</t>
  </si>
  <si>
    <t>900035-6</t>
  </si>
  <si>
    <t>další náklad - banner (CatCut)</t>
  </si>
  <si>
    <t>900039-6</t>
  </si>
  <si>
    <t>honorář - Hlavina - smlouva č. 23/2017 (autor díla)</t>
  </si>
  <si>
    <t>900036-6</t>
  </si>
  <si>
    <t>dílčí součet</t>
  </si>
  <si>
    <t xml:space="preserve">Umělecké honoráře 
(včetně OON)  </t>
  </si>
  <si>
    <t>Součet celkem</t>
  </si>
  <si>
    <t>Dům umění města Brna, příspěvková organizace</t>
  </si>
  <si>
    <t>Předmětem hlavní činnosti Domu umění města Brna je výstavní činnost, která je od DPH osvobozena. Z toho důvodu u plnění přijatých na vstupu nemáme nárok na odpočet DPH a jsou nákladem v celé výši.</t>
  </si>
  <si>
    <t>vita@dum-umeni.cz</t>
  </si>
  <si>
    <t>Marcela Hájková</t>
  </si>
  <si>
    <t>hajkova@dum-umeni.cz</t>
  </si>
  <si>
    <t>Brno Art Open - Sochy v ulicích 2017</t>
  </si>
  <si>
    <t>6.6.2017 - 27.8.2017</t>
  </si>
  <si>
    <t>8139621/0100</t>
  </si>
  <si>
    <t>MK-S 5185/2017 OULK</t>
  </si>
  <si>
    <t>Datum 12.1.2018</t>
  </si>
  <si>
    <t>Mgr. Terezie Petišková, ředitelka a statutární zástupce</t>
  </si>
  <si>
    <t>obdržení dotace ve splátkách: 3.3.2017, 3.5.2017, 2.6.2017,</t>
  </si>
  <si>
    <t xml:space="preserve">                                                 3.7.2017, 3.8.2017</t>
  </si>
  <si>
    <t>Česko-německý fond budoucnosti</t>
  </si>
  <si>
    <r>
      <t>12) dotace od města</t>
    </r>
    <r>
      <rPr>
        <u/>
        <sz val="11"/>
        <color indexed="8"/>
        <rFont val="Arial"/>
        <family val="2"/>
        <charset val="238"/>
      </rPr>
      <t xml:space="preserve"> </t>
    </r>
    <r>
      <rPr>
        <b/>
        <u/>
        <sz val="11"/>
        <color indexed="8"/>
        <rFont val="Arial"/>
        <family val="2"/>
        <charset val="238"/>
      </rPr>
      <t xml:space="preserve">Magistrát města Brna </t>
    </r>
    <r>
      <rPr>
        <sz val="11"/>
        <color indexed="8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uveďte datum obdržení dotace:</t>
    </r>
  </si>
  <si>
    <r>
      <t>13) dotace od kraje</t>
    </r>
    <r>
      <rPr>
        <sz val="11"/>
        <color indexed="10"/>
        <rFont val="Arial"/>
        <family val="2"/>
        <charset val="238"/>
      </rPr>
      <t xml:space="preserve"> </t>
    </r>
    <r>
      <rPr>
        <b/>
        <u/>
        <sz val="11"/>
        <rFont val="Arial"/>
        <family val="2"/>
        <charset val="238"/>
      </rPr>
      <t xml:space="preserve"> Jihomoravský kraj</t>
    </r>
    <r>
      <rPr>
        <sz val="11"/>
        <color indexed="10"/>
        <rFont val="Arial"/>
        <family val="2"/>
        <charset val="238"/>
      </rPr>
      <t xml:space="preserve">   </t>
    </r>
    <r>
      <rPr>
        <i/>
        <sz val="11"/>
        <rFont val="Arial"/>
        <family val="2"/>
        <charset val="238"/>
      </rPr>
      <t>uveďte datum obdržení dotace: 20.9.2017</t>
    </r>
  </si>
  <si>
    <r>
      <t xml:space="preserve">14) </t>
    </r>
    <r>
      <rPr>
        <u/>
        <sz val="11"/>
        <color indexed="8"/>
        <rFont val="Arial"/>
        <family val="2"/>
        <charset val="238"/>
      </rPr>
      <t>dotace od Ministerstva kultury</t>
    </r>
    <r>
      <rPr>
        <sz val="11"/>
        <color indexed="8"/>
        <rFont val="Arial"/>
        <family val="2"/>
        <charset val="238"/>
      </rPr>
      <t xml:space="preserve"> – rozepište na jednotlivé útvary 
      MK (odd. umění, odd. literatury knihoven, odbor regionální 
      a národnostní kultury atd.)   </t>
    </r>
    <r>
      <rPr>
        <b/>
        <u/>
        <sz val="11"/>
        <color indexed="8"/>
        <rFont val="Arial"/>
        <family val="2"/>
        <charset val="238"/>
      </rPr>
      <t>odbor umění</t>
    </r>
  </si>
  <si>
    <r>
      <t xml:space="preserve">17) zahraniční zdroje (Culture 2000, ambasády, kulturní centra...) </t>
    </r>
    <r>
      <rPr>
        <b/>
        <u/>
        <sz val="11"/>
        <color indexed="8"/>
        <rFont val="Arial"/>
        <family val="2"/>
        <charset val="238"/>
      </rPr>
      <t>Nizozemská ambasáda</t>
    </r>
  </si>
  <si>
    <t>- překlady a korektury</t>
  </si>
  <si>
    <t>- občerstvení</t>
  </si>
  <si>
    <t>- instalační materiál</t>
  </si>
  <si>
    <t>- instalace/deinstalace</t>
  </si>
  <si>
    <t>- fotodokumentace</t>
  </si>
  <si>
    <t>- videodokumentace</t>
  </si>
  <si>
    <t>- ostatní služby</t>
  </si>
  <si>
    <t>v tisku</t>
  </si>
  <si>
    <t>banner</t>
  </si>
  <si>
    <t>TV</t>
  </si>
  <si>
    <t>- tiráž a popisky</t>
  </si>
  <si>
    <t>kino</t>
  </si>
  <si>
    <t>DPmB</t>
  </si>
  <si>
    <t>sociální sítě</t>
  </si>
  <si>
    <t>- zapůjčení techniky</t>
  </si>
  <si>
    <t>-grafika</t>
  </si>
  <si>
    <t>- doprovodný program</t>
  </si>
  <si>
    <t>- web prezentace, servis IT</t>
  </si>
  <si>
    <t xml:space="preserve">z toho </t>
  </si>
  <si>
    <t>- zvuková performance</t>
  </si>
  <si>
    <t>- doprava (transport děl)</t>
  </si>
  <si>
    <t>- katalog celkem</t>
  </si>
  <si>
    <t>Dichtung und Wahrheit</t>
  </si>
  <si>
    <t xml:space="preserve"> </t>
  </si>
  <si>
    <t>- kurzová ztráta</t>
  </si>
  <si>
    <t>Podíl dotace na celkových nákladech v %: 17,83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</si>
</sst>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12"/>
      <name val="Arial"/>
      <family val="2"/>
      <charset val="238"/>
    </font>
    <font>
      <u/>
      <sz val="11"/>
      <color indexed="8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7"/>
      <name val="Times New Roman"/>
      <family val="1"/>
      <charset val="238"/>
    </font>
    <font>
      <b/>
      <u/>
      <sz val="12"/>
      <name val="Times New Roman"/>
      <family val="1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2"/>
      <color indexed="8"/>
      <name val="Arial"/>
      <family val="2"/>
      <charset val="238"/>
    </font>
    <font>
      <sz val="8"/>
      <name val="Arial"/>
      <family val="2"/>
      <charset val="238"/>
    </font>
    <font>
      <b/>
      <u/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3" fillId="0" borderId="0" xfId="0" applyFont="1" applyAlignment="1">
      <alignment horizontal="left" indent="2"/>
    </xf>
    <xf numFmtId="0" fontId="5" fillId="0" borderId="0" xfId="0" applyFont="1"/>
    <xf numFmtId="0" fontId="21" fillId="0" borderId="0" xfId="1" applyAlignment="1" applyProtection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 indent="15"/>
    </xf>
    <xf numFmtId="0" fontId="18" fillId="0" borderId="0" xfId="0" applyFont="1" applyAlignment="1">
      <alignment horizontal="justify"/>
    </xf>
    <xf numFmtId="0" fontId="20" fillId="0" borderId="0" xfId="0" applyFont="1"/>
    <xf numFmtId="0" fontId="9" fillId="0" borderId="0" xfId="0" applyFont="1" applyAlignment="1"/>
    <xf numFmtId="0" fontId="3" fillId="0" borderId="0" xfId="0" applyFont="1" applyAlignment="1">
      <alignment horizontal="left" inden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49" fontId="1" fillId="0" borderId="6" xfId="0" applyNumberFormat="1" applyFont="1" applyBorder="1" applyAlignment="1">
      <alignment vertical="top" wrapText="1"/>
    </xf>
    <xf numFmtId="49" fontId="9" fillId="0" borderId="6" xfId="0" applyNumberFormat="1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49" fontId="3" fillId="0" borderId="10" xfId="0" applyNumberFormat="1" applyFont="1" applyBorder="1" applyAlignment="1">
      <alignment vertical="top" wrapText="1"/>
    </xf>
    <xf numFmtId="49" fontId="3" fillId="0" borderId="12" xfId="0" applyNumberFormat="1" applyFont="1" applyBorder="1" applyAlignment="1">
      <alignment vertical="top" wrapText="1"/>
    </xf>
    <xf numFmtId="49" fontId="10" fillId="0" borderId="10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14" fontId="3" fillId="0" borderId="15" xfId="0" applyNumberFormat="1" applyFont="1" applyBorder="1"/>
    <xf numFmtId="0" fontId="1" fillId="0" borderId="10" xfId="0" applyFont="1" applyBorder="1" applyAlignment="1">
      <alignment vertical="top" wrapText="1"/>
    </xf>
    <xf numFmtId="0" fontId="3" fillId="0" borderId="11" xfId="0" applyFont="1" applyBorder="1"/>
    <xf numFmtId="0" fontId="0" fillId="0" borderId="2" xfId="0" applyBorder="1"/>
    <xf numFmtId="0" fontId="9" fillId="0" borderId="16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" fontId="3" fillId="0" borderId="17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4" fontId="3" fillId="0" borderId="15" xfId="0" applyNumberFormat="1" applyFont="1" applyBorder="1" applyAlignment="1">
      <alignment horizontal="right" vertical="top" wrapText="1"/>
    </xf>
    <xf numFmtId="4" fontId="3" fillId="0" borderId="11" xfId="0" applyNumberFormat="1" applyFont="1" applyBorder="1" applyAlignment="1">
      <alignment horizontal="right" vertical="top" wrapText="1"/>
    </xf>
    <xf numFmtId="4" fontId="14" fillId="0" borderId="11" xfId="0" applyNumberFormat="1" applyFont="1" applyBorder="1" applyAlignment="1">
      <alignment horizontal="right" vertical="top" wrapText="1"/>
    </xf>
    <xf numFmtId="4" fontId="14" fillId="0" borderId="13" xfId="0" applyNumberFormat="1" applyFont="1" applyBorder="1" applyAlignment="1">
      <alignment horizontal="right" vertical="top" wrapText="1"/>
    </xf>
    <xf numFmtId="0" fontId="18" fillId="0" borderId="0" xfId="0" applyFont="1" applyAlignment="1"/>
    <xf numFmtId="0" fontId="1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3" fontId="9" fillId="0" borderId="18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1" fillId="0" borderId="0" xfId="1" applyAlignment="1" applyProtection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2" fontId="9" fillId="0" borderId="3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center" wrapText="1"/>
    </xf>
    <xf numFmtId="14" fontId="3" fillId="0" borderId="11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13" fillId="0" borderId="0" xfId="0" applyFont="1" applyBorder="1" applyAlignment="1">
      <alignment wrapText="1"/>
    </xf>
    <xf numFmtId="0" fontId="21" fillId="0" borderId="0" xfId="1" applyAlignment="1" applyProtection="1">
      <alignment horizontal="right"/>
    </xf>
    <xf numFmtId="0" fontId="27" fillId="0" borderId="10" xfId="0" applyFont="1" applyBorder="1" applyAlignment="1">
      <alignment vertical="top" wrapText="1"/>
    </xf>
    <xf numFmtId="2" fontId="1" fillId="0" borderId="18" xfId="0" applyNumberFormat="1" applyFont="1" applyBorder="1" applyAlignment="1">
      <alignment horizontal="right"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4" xfId="0" applyNumberFormat="1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2" fontId="3" fillId="0" borderId="19" xfId="0" applyNumberFormat="1" applyFont="1" applyBorder="1" applyAlignment="1">
      <alignment horizontal="right" vertical="top" wrapText="1"/>
    </xf>
    <xf numFmtId="2" fontId="3" fillId="0" borderId="20" xfId="0" applyNumberFormat="1" applyFont="1" applyBorder="1" applyAlignment="1">
      <alignment horizontal="right" vertical="top" wrapText="1"/>
    </xf>
    <xf numFmtId="2" fontId="9" fillId="0" borderId="18" xfId="0" applyNumberFormat="1" applyFont="1" applyBorder="1" applyAlignment="1">
      <alignment vertical="top" wrapText="1"/>
    </xf>
    <xf numFmtId="2" fontId="3" fillId="0" borderId="9" xfId="0" applyNumberFormat="1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horizontal="center" vertical="top" wrapText="1"/>
    </xf>
    <xf numFmtId="2" fontId="3" fillId="0" borderId="13" xfId="0" applyNumberFormat="1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horizontal="right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top" wrapText="1"/>
    </xf>
    <xf numFmtId="49" fontId="1" fillId="0" borderId="21" xfId="0" applyNumberFormat="1" applyFont="1" applyBorder="1" applyAlignment="1">
      <alignment horizontal="center" vertical="top" wrapText="1"/>
    </xf>
    <xf numFmtId="49" fontId="1" fillId="0" borderId="22" xfId="0" applyNumberFormat="1" applyFont="1" applyBorder="1" applyAlignment="1">
      <alignment horizontal="center" vertical="top" wrapText="1"/>
    </xf>
    <xf numFmtId="49" fontId="1" fillId="0" borderId="23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49" fontId="1" fillId="0" borderId="24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25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ajkova@dum-umeni.cz" TargetMode="External"/><Relationship Id="rId1" Type="http://schemas.openxmlformats.org/officeDocument/2006/relationships/hyperlink" Target="mailto:vita@dum-umeni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opLeftCell="A25" workbookViewId="0">
      <selection activeCell="D42" sqref="D42"/>
    </sheetView>
  </sheetViews>
  <sheetFormatPr defaultRowHeight="12.75" x14ac:dyDescent="0.2"/>
  <cols>
    <col min="1" max="1" width="41.7109375" customWidth="1"/>
    <col min="2" max="2" width="45.7109375" customWidth="1"/>
    <col min="3" max="3" width="14.42578125" customWidth="1"/>
    <col min="4" max="4" width="13.42578125" customWidth="1"/>
    <col min="5" max="5" width="8" customWidth="1"/>
  </cols>
  <sheetData>
    <row r="1" spans="1:2" ht="15.75" x14ac:dyDescent="0.25">
      <c r="B1" s="54" t="s">
        <v>64</v>
      </c>
    </row>
    <row r="2" spans="1:2" ht="20.25" x14ac:dyDescent="0.3">
      <c r="A2" s="52" t="s">
        <v>95</v>
      </c>
      <c r="B2" s="51"/>
    </row>
    <row r="3" spans="1:2" ht="15" x14ac:dyDescent="0.2">
      <c r="A3" s="1"/>
      <c r="B3" s="1"/>
    </row>
    <row r="4" spans="1:2" ht="15" x14ac:dyDescent="0.2">
      <c r="A4" s="1"/>
      <c r="B4" s="1"/>
    </row>
    <row r="5" spans="1:2" ht="15" x14ac:dyDescent="0.25">
      <c r="A5" s="3"/>
      <c r="B5" s="56"/>
    </row>
    <row r="6" spans="1:2" ht="15.75" x14ac:dyDescent="0.25">
      <c r="A6" s="11" t="s">
        <v>69</v>
      </c>
      <c r="B6" s="56"/>
    </row>
    <row r="7" spans="1:2" ht="15" x14ac:dyDescent="0.25">
      <c r="A7" s="3"/>
      <c r="B7" s="56"/>
    </row>
    <row r="8" spans="1:2" ht="14.25" x14ac:dyDescent="0.2">
      <c r="A8" s="53"/>
      <c r="B8" s="5"/>
    </row>
    <row r="9" spans="1:2" ht="14.25" x14ac:dyDescent="0.2">
      <c r="A9" s="53" t="s">
        <v>0</v>
      </c>
      <c r="B9" s="20"/>
    </row>
    <row r="10" spans="1:2" ht="14.25" x14ac:dyDescent="0.2">
      <c r="A10" s="53"/>
      <c r="B10" s="5"/>
    </row>
    <row r="11" spans="1:2" ht="14.25" x14ac:dyDescent="0.2">
      <c r="A11" s="53" t="s">
        <v>1</v>
      </c>
      <c r="B11" s="20"/>
    </row>
    <row r="12" spans="1:2" ht="14.25" x14ac:dyDescent="0.2">
      <c r="A12" s="53"/>
      <c r="B12" s="5"/>
    </row>
    <row r="13" spans="1:2" ht="15" x14ac:dyDescent="0.25">
      <c r="A13" s="65" t="s">
        <v>68</v>
      </c>
      <c r="B13" s="20"/>
    </row>
    <row r="14" spans="1:2" ht="14.25" x14ac:dyDescent="0.2">
      <c r="A14" s="53"/>
      <c r="B14" s="20"/>
    </row>
    <row r="15" spans="1:2" ht="14.25" x14ac:dyDescent="0.2">
      <c r="A15" s="53" t="s">
        <v>79</v>
      </c>
      <c r="B15" s="20"/>
    </row>
    <row r="16" spans="1:2" ht="14.25" x14ac:dyDescent="0.2">
      <c r="A16" s="53"/>
      <c r="B16" s="20"/>
    </row>
    <row r="17" spans="1:2" ht="14.25" x14ac:dyDescent="0.2">
      <c r="A17" s="53"/>
      <c r="B17" s="20"/>
    </row>
    <row r="18" spans="1:2" ht="15" x14ac:dyDescent="0.25">
      <c r="A18" s="3"/>
      <c r="B18" s="56"/>
    </row>
    <row r="19" spans="1:2" ht="14.25" x14ac:dyDescent="0.2">
      <c r="A19" s="2"/>
      <c r="B19" s="53"/>
    </row>
    <row r="20" spans="1:2" ht="15.75" x14ac:dyDescent="0.25">
      <c r="A20" s="10" t="s">
        <v>2</v>
      </c>
      <c r="B20" s="56"/>
    </row>
    <row r="21" spans="1:2" ht="15.75" x14ac:dyDescent="0.25">
      <c r="A21" s="10"/>
      <c r="B21" s="56"/>
    </row>
    <row r="22" spans="1:2" ht="15" x14ac:dyDescent="0.25">
      <c r="A22" s="3"/>
      <c r="B22" s="56"/>
    </row>
    <row r="23" spans="1:2" ht="14.25" x14ac:dyDescent="0.2">
      <c r="A23" s="6" t="s">
        <v>3</v>
      </c>
      <c r="B23" s="53" t="s">
        <v>140</v>
      </c>
    </row>
    <row r="24" spans="1:2" ht="14.25" x14ac:dyDescent="0.2">
      <c r="A24" s="2"/>
      <c r="B24" s="53"/>
    </row>
    <row r="25" spans="1:2" ht="14.25" x14ac:dyDescent="0.2">
      <c r="A25" s="6" t="s">
        <v>4</v>
      </c>
      <c r="B25" s="53">
        <v>101486</v>
      </c>
    </row>
    <row r="26" spans="1:2" ht="14.25" x14ac:dyDescent="0.2">
      <c r="A26" s="2"/>
      <c r="B26" s="53"/>
    </row>
    <row r="27" spans="1:2" ht="51" x14ac:dyDescent="0.2">
      <c r="A27" s="6" t="s">
        <v>5</v>
      </c>
      <c r="B27" s="66" t="s">
        <v>141</v>
      </c>
    </row>
    <row r="28" spans="1:2" ht="14.25" x14ac:dyDescent="0.2">
      <c r="A28" s="2"/>
      <c r="B28" s="53"/>
    </row>
    <row r="29" spans="1:2" ht="14.25" x14ac:dyDescent="0.2">
      <c r="A29" s="6" t="s">
        <v>83</v>
      </c>
      <c r="B29" s="53">
        <v>736485360</v>
      </c>
    </row>
    <row r="30" spans="1:2" ht="14.25" x14ac:dyDescent="0.2">
      <c r="A30" s="2"/>
      <c r="B30" s="53"/>
    </row>
    <row r="31" spans="1:2" ht="14.25" x14ac:dyDescent="0.2">
      <c r="A31" s="6" t="s">
        <v>6</v>
      </c>
      <c r="B31" s="59" t="s">
        <v>142</v>
      </c>
    </row>
    <row r="32" spans="1:2" ht="14.25" x14ac:dyDescent="0.2">
      <c r="A32" s="2"/>
      <c r="B32" s="53"/>
    </row>
    <row r="33" spans="1:2" ht="14.25" x14ac:dyDescent="0.2">
      <c r="A33" s="2" t="s">
        <v>84</v>
      </c>
      <c r="B33" s="61" t="s">
        <v>143</v>
      </c>
    </row>
    <row r="34" spans="1:2" ht="14.25" x14ac:dyDescent="0.2">
      <c r="A34" s="53" t="s">
        <v>83</v>
      </c>
      <c r="B34" s="61">
        <v>736624463</v>
      </c>
    </row>
    <row r="35" spans="1:2" ht="14.25" x14ac:dyDescent="0.2">
      <c r="A35" s="53" t="s">
        <v>6</v>
      </c>
      <c r="B35" s="67" t="s">
        <v>144</v>
      </c>
    </row>
    <row r="36" spans="1:2" ht="14.25" x14ac:dyDescent="0.2">
      <c r="A36" s="61"/>
      <c r="B36" s="53"/>
    </row>
    <row r="37" spans="1:2" ht="15" x14ac:dyDescent="0.25">
      <c r="A37" s="3"/>
      <c r="B37" s="56"/>
    </row>
    <row r="38" spans="1:2" ht="15.75" x14ac:dyDescent="0.25">
      <c r="A38" s="10" t="s">
        <v>7</v>
      </c>
      <c r="B38" s="56"/>
    </row>
    <row r="39" spans="1:2" ht="15" x14ac:dyDescent="0.25">
      <c r="A39" s="4"/>
      <c r="B39" s="56"/>
    </row>
    <row r="40" spans="1:2" ht="14.25" x14ac:dyDescent="0.2">
      <c r="A40" s="2" t="s">
        <v>49</v>
      </c>
      <c r="B40" s="53" t="s">
        <v>145</v>
      </c>
    </row>
    <row r="41" spans="1:2" ht="14.25" x14ac:dyDescent="0.2">
      <c r="A41" s="2"/>
      <c r="B41" s="53" t="s">
        <v>180</v>
      </c>
    </row>
    <row r="42" spans="1:2" ht="14.25" x14ac:dyDescent="0.2">
      <c r="A42" s="2" t="s">
        <v>8</v>
      </c>
      <c r="B42" s="53" t="s">
        <v>146</v>
      </c>
    </row>
    <row r="43" spans="1:2" ht="14.25" x14ac:dyDescent="0.2">
      <c r="A43" s="2"/>
      <c r="B43" s="53"/>
    </row>
    <row r="44" spans="1:2" ht="14.25" x14ac:dyDescent="0.2">
      <c r="A44" s="2" t="s">
        <v>71</v>
      </c>
      <c r="B44" s="53" t="s">
        <v>147</v>
      </c>
    </row>
    <row r="45" spans="1:2" ht="14.25" x14ac:dyDescent="0.2">
      <c r="A45" s="12" t="s">
        <v>80</v>
      </c>
      <c r="B45" s="53"/>
    </row>
    <row r="46" spans="1:2" ht="14.25" x14ac:dyDescent="0.2">
      <c r="A46" s="8"/>
      <c r="B46" s="57"/>
    </row>
    <row r="47" spans="1:2" ht="14.25" x14ac:dyDescent="0.2">
      <c r="A47" s="2" t="s">
        <v>72</v>
      </c>
      <c r="B47" s="53" t="s">
        <v>148</v>
      </c>
    </row>
    <row r="48" spans="1:2" ht="15" x14ac:dyDescent="0.25">
      <c r="A48" s="9"/>
      <c r="B48" s="58"/>
    </row>
    <row r="49" spans="1:2" ht="15" x14ac:dyDescent="0.25">
      <c r="A49" s="9"/>
      <c r="B49" s="9"/>
    </row>
    <row r="50" spans="1:2" x14ac:dyDescent="0.2">
      <c r="A50" s="7"/>
      <c r="B50" s="7"/>
    </row>
  </sheetData>
  <hyperlinks>
    <hyperlink ref="A50" location="_ftnref1" display="_ftnref1"/>
    <hyperlink ref="B31" r:id="rId1"/>
    <hyperlink ref="B35" r:id="rId2"/>
  </hyperlinks>
  <pageMargins left="0.70866141732283472" right="0.70866141732283472" top="0.98425196850393704" bottom="0.78740157480314965" header="0.31496062992125984" footer="0.31496062992125984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I60" sqref="I60"/>
    </sheetView>
  </sheetViews>
  <sheetFormatPr defaultRowHeight="12.75" x14ac:dyDescent="0.2"/>
  <cols>
    <col min="1" max="1" width="34" customWidth="1"/>
    <col min="2" max="2" width="25.42578125" customWidth="1"/>
    <col min="3" max="3" width="25.7109375" customWidth="1"/>
    <col min="4" max="4" width="16" customWidth="1"/>
    <col min="5" max="5" width="13" customWidth="1"/>
  </cols>
  <sheetData>
    <row r="1" spans="1:3" ht="15.75" x14ac:dyDescent="0.25">
      <c r="A1" s="10" t="s">
        <v>9</v>
      </c>
      <c r="C1" s="54" t="s">
        <v>65</v>
      </c>
    </row>
    <row r="2" spans="1:3" ht="16.5" thickBot="1" x14ac:dyDescent="0.3">
      <c r="A2" s="11"/>
    </row>
    <row r="3" spans="1:3" ht="33" customHeight="1" thickBot="1" x14ac:dyDescent="0.25">
      <c r="A3" s="32" t="s">
        <v>10</v>
      </c>
      <c r="B3" s="33" t="s">
        <v>57</v>
      </c>
      <c r="C3" s="33" t="s">
        <v>50</v>
      </c>
    </row>
    <row r="4" spans="1:3" ht="30.75" thickBot="1" x14ac:dyDescent="0.25">
      <c r="A4" s="25" t="s">
        <v>56</v>
      </c>
      <c r="B4" s="69">
        <f>SUM(B6:B8)</f>
        <v>926184.99</v>
      </c>
      <c r="C4" s="69">
        <f>SUM(C6:C8)</f>
        <v>150000</v>
      </c>
    </row>
    <row r="5" spans="1:3" ht="15" x14ac:dyDescent="0.2">
      <c r="A5" s="27" t="s">
        <v>11</v>
      </c>
      <c r="B5" s="70"/>
      <c r="C5" s="76"/>
    </row>
    <row r="6" spans="1:3" ht="14.25" x14ac:dyDescent="0.2">
      <c r="A6" s="28" t="s">
        <v>12</v>
      </c>
      <c r="B6" s="71">
        <v>849510.99</v>
      </c>
      <c r="C6" s="77">
        <v>150000</v>
      </c>
    </row>
    <row r="7" spans="1:3" ht="14.25" x14ac:dyDescent="0.2">
      <c r="A7" s="28" t="s">
        <v>13</v>
      </c>
      <c r="B7" s="71">
        <v>0</v>
      </c>
      <c r="C7" s="77">
        <v>0</v>
      </c>
    </row>
    <row r="8" spans="1:3" ht="15" thickBot="1" x14ac:dyDescent="0.25">
      <c r="A8" s="29" t="s">
        <v>53</v>
      </c>
      <c r="B8" s="72">
        <v>76674</v>
      </c>
      <c r="C8" s="78">
        <v>0</v>
      </c>
    </row>
    <row r="9" spans="1:3" ht="31.5" customHeight="1" thickBot="1" x14ac:dyDescent="0.25">
      <c r="A9" s="25" t="s">
        <v>52</v>
      </c>
      <c r="B9" s="69">
        <f>SUM(B11+B44)</f>
        <v>1631155.46</v>
      </c>
      <c r="C9" s="69">
        <f>SUM(C11+C44)</f>
        <v>350000</v>
      </c>
    </row>
    <row r="10" spans="1:3" ht="15" x14ac:dyDescent="0.2">
      <c r="A10" s="27" t="s">
        <v>11</v>
      </c>
      <c r="B10" s="70"/>
      <c r="C10" s="76"/>
    </row>
    <row r="11" spans="1:3" ht="15" customHeight="1" x14ac:dyDescent="0.2">
      <c r="A11" s="30" t="s">
        <v>14</v>
      </c>
      <c r="B11" s="73">
        <f>SUM(B12:B43)</f>
        <v>1628806.26</v>
      </c>
      <c r="C11" s="79">
        <f>SUM(C12:C43)</f>
        <v>350000</v>
      </c>
    </row>
    <row r="12" spans="1:3" ht="14.25" x14ac:dyDescent="0.2">
      <c r="A12" s="28" t="s">
        <v>176</v>
      </c>
      <c r="B12" s="71"/>
      <c r="C12" s="77"/>
    </row>
    <row r="13" spans="1:3" ht="28.5" x14ac:dyDescent="0.2">
      <c r="A13" s="28" t="s">
        <v>51</v>
      </c>
      <c r="B13" s="71">
        <v>24200</v>
      </c>
      <c r="C13" s="77"/>
    </row>
    <row r="14" spans="1:3" ht="14.25" x14ac:dyDescent="0.2">
      <c r="A14" s="28" t="s">
        <v>172</v>
      </c>
      <c r="B14" s="71">
        <v>88149</v>
      </c>
      <c r="C14" s="77">
        <v>28496</v>
      </c>
    </row>
    <row r="15" spans="1:3" ht="14.25" x14ac:dyDescent="0.2">
      <c r="A15" s="28"/>
      <c r="B15" s="71"/>
      <c r="C15" s="77"/>
    </row>
    <row r="16" spans="1:3" ht="14.25" x14ac:dyDescent="0.2">
      <c r="A16" s="28" t="s">
        <v>15</v>
      </c>
      <c r="B16" s="71"/>
      <c r="C16" s="77"/>
    </row>
    <row r="17" spans="1:6" ht="14.25" x14ac:dyDescent="0.2">
      <c r="A17" s="28" t="s">
        <v>165</v>
      </c>
      <c r="B17" s="71">
        <v>45058.8</v>
      </c>
      <c r="C17" s="77"/>
      <c r="E17" s="81"/>
    </row>
    <row r="18" spans="1:6" ht="14.25" x14ac:dyDescent="0.2">
      <c r="A18" s="28" t="s">
        <v>166</v>
      </c>
      <c r="B18" s="71">
        <v>33963.5</v>
      </c>
      <c r="C18" s="77">
        <v>5649</v>
      </c>
      <c r="E18" s="81"/>
    </row>
    <row r="19" spans="1:6" ht="14.25" x14ac:dyDescent="0.2">
      <c r="A19" s="28" t="s">
        <v>167</v>
      </c>
      <c r="B19" s="71">
        <v>28150</v>
      </c>
      <c r="C19" s="77"/>
      <c r="E19" s="81"/>
    </row>
    <row r="20" spans="1:6" ht="14.25" x14ac:dyDescent="0.2">
      <c r="A20" s="28" t="s">
        <v>169</v>
      </c>
      <c r="B20" s="71">
        <v>3388</v>
      </c>
      <c r="C20" s="77"/>
      <c r="E20" s="81"/>
    </row>
    <row r="21" spans="1:6" ht="14.25" x14ac:dyDescent="0.2">
      <c r="A21" s="28" t="s">
        <v>170</v>
      </c>
      <c r="B21" s="71">
        <v>26741</v>
      </c>
      <c r="C21" s="77"/>
      <c r="E21" s="81"/>
    </row>
    <row r="22" spans="1:6" ht="14.25" x14ac:dyDescent="0.2">
      <c r="A22" s="28" t="s">
        <v>171</v>
      </c>
      <c r="B22" s="71">
        <v>1028.5</v>
      </c>
      <c r="C22" s="77"/>
      <c r="E22" s="81"/>
    </row>
    <row r="23" spans="1:6" ht="14.25" x14ac:dyDescent="0.2">
      <c r="A23" s="28"/>
      <c r="B23" s="71"/>
      <c r="C23" s="77"/>
    </row>
    <row r="24" spans="1:6" ht="14.25" x14ac:dyDescent="0.2">
      <c r="A24" s="28" t="s">
        <v>16</v>
      </c>
      <c r="B24" s="71">
        <v>62841.74</v>
      </c>
      <c r="C24" s="77"/>
    </row>
    <row r="25" spans="1:6" ht="14.25" x14ac:dyDescent="0.2">
      <c r="A25" s="28" t="s">
        <v>18</v>
      </c>
      <c r="B25" s="71">
        <v>59928</v>
      </c>
      <c r="C25" s="77">
        <v>53449</v>
      </c>
      <c r="E25" s="80"/>
      <c r="F25" s="80"/>
    </row>
    <row r="26" spans="1:6" ht="14.25" x14ac:dyDescent="0.2">
      <c r="A26" s="28" t="s">
        <v>54</v>
      </c>
      <c r="B26" s="71">
        <v>96400</v>
      </c>
      <c r="C26" s="77"/>
    </row>
    <row r="27" spans="1:6" ht="14.25" x14ac:dyDescent="0.2">
      <c r="A27" s="28" t="s">
        <v>158</v>
      </c>
      <c r="B27" s="71">
        <v>27835</v>
      </c>
      <c r="C27" s="77">
        <v>11715</v>
      </c>
    </row>
    <row r="28" spans="1:6" ht="14.25" x14ac:dyDescent="0.2">
      <c r="A28" s="28" t="s">
        <v>177</v>
      </c>
      <c r="B28" s="71">
        <v>40000</v>
      </c>
      <c r="C28" s="77">
        <v>40000</v>
      </c>
    </row>
    <row r="29" spans="1:6" ht="14.25" x14ac:dyDescent="0.2">
      <c r="A29" s="28" t="s">
        <v>159</v>
      </c>
      <c r="B29" s="71">
        <v>20276</v>
      </c>
      <c r="C29" s="77"/>
    </row>
    <row r="30" spans="1:6" ht="14.25" x14ac:dyDescent="0.2">
      <c r="A30" s="28" t="s">
        <v>17</v>
      </c>
      <c r="B30" s="71">
        <v>420</v>
      </c>
      <c r="C30" s="77"/>
    </row>
    <row r="31" spans="1:6" ht="14.25" x14ac:dyDescent="0.2">
      <c r="A31" s="28" t="s">
        <v>160</v>
      </c>
      <c r="B31" s="71">
        <v>154823</v>
      </c>
      <c r="C31" s="77"/>
    </row>
    <row r="32" spans="1:6" ht="14.25" x14ac:dyDescent="0.2">
      <c r="A32" s="28" t="s">
        <v>161</v>
      </c>
      <c r="B32" s="71">
        <v>266756.58</v>
      </c>
      <c r="C32" s="77">
        <v>82155</v>
      </c>
    </row>
    <row r="33" spans="1:3" ht="14.25" x14ac:dyDescent="0.2">
      <c r="A33" s="28" t="s">
        <v>162</v>
      </c>
      <c r="B33" s="71">
        <v>51000</v>
      </c>
      <c r="C33" s="77">
        <v>26000</v>
      </c>
    </row>
    <row r="34" spans="1:3" ht="14.25" x14ac:dyDescent="0.2">
      <c r="A34" s="28" t="s">
        <v>163</v>
      </c>
      <c r="B34" s="71">
        <v>60000</v>
      </c>
      <c r="C34" s="77"/>
    </row>
    <row r="35" spans="1:3" ht="14.25" x14ac:dyDescent="0.2">
      <c r="A35" s="28" t="s">
        <v>164</v>
      </c>
      <c r="B35" s="71">
        <v>45071</v>
      </c>
      <c r="C35" s="77"/>
    </row>
    <row r="36" spans="1:3" ht="14.25" x14ac:dyDescent="0.2">
      <c r="A36" s="28" t="s">
        <v>168</v>
      </c>
      <c r="B36" s="71">
        <v>21538</v>
      </c>
      <c r="C36" s="77">
        <v>19723</v>
      </c>
    </row>
    <row r="37" spans="1:3" ht="14.25" x14ac:dyDescent="0.2">
      <c r="A37" s="28" t="s">
        <v>178</v>
      </c>
      <c r="B37" s="71">
        <v>97038.14</v>
      </c>
      <c r="C37" s="77">
        <v>42813</v>
      </c>
    </row>
    <row r="38" spans="1:3" ht="14.25" x14ac:dyDescent="0.2">
      <c r="A38" s="28" t="s">
        <v>173</v>
      </c>
      <c r="B38" s="71">
        <v>140000</v>
      </c>
      <c r="C38" s="77">
        <v>40000</v>
      </c>
    </row>
    <row r="39" spans="1:3" ht="14.25" x14ac:dyDescent="0.2">
      <c r="A39" s="28" t="s">
        <v>174</v>
      </c>
      <c r="B39" s="71">
        <v>23315</v>
      </c>
      <c r="C39" s="77"/>
    </row>
    <row r="40" spans="1:3" ht="14.25" x14ac:dyDescent="0.2">
      <c r="A40" s="28" t="s">
        <v>175</v>
      </c>
      <c r="B40" s="71">
        <v>41725</v>
      </c>
      <c r="C40" s="77"/>
    </row>
    <row r="41" spans="1:3" ht="14.25" x14ac:dyDescent="0.2">
      <c r="A41" s="28" t="s">
        <v>179</v>
      </c>
      <c r="B41" s="71">
        <v>169160</v>
      </c>
      <c r="C41" s="77"/>
    </row>
    <row r="42" spans="1:3" ht="14.25" x14ac:dyDescent="0.2">
      <c r="A42" s="28"/>
      <c r="B42" s="71" t="s">
        <v>181</v>
      </c>
      <c r="C42" s="77"/>
    </row>
    <row r="43" spans="1:3" ht="14.25" x14ac:dyDescent="0.2">
      <c r="A43" s="28"/>
      <c r="B43" s="71"/>
      <c r="C43" s="77"/>
    </row>
    <row r="44" spans="1:3" ht="16.5" customHeight="1" x14ac:dyDescent="0.2">
      <c r="A44" s="31" t="s">
        <v>55</v>
      </c>
      <c r="B44" s="74">
        <f>SUM(B45:B50)</f>
        <v>2349.1999999999998</v>
      </c>
      <c r="C44" s="79">
        <f>SUM(C45:C50)</f>
        <v>0</v>
      </c>
    </row>
    <row r="45" spans="1:3" ht="16.5" customHeight="1" x14ac:dyDescent="0.2">
      <c r="A45" s="28" t="s">
        <v>19</v>
      </c>
      <c r="B45" s="71"/>
      <c r="C45" s="77"/>
    </row>
    <row r="46" spans="1:3" ht="14.25" x14ac:dyDescent="0.2">
      <c r="A46" s="28" t="s">
        <v>20</v>
      </c>
      <c r="B46" s="71">
        <v>226</v>
      </c>
      <c r="C46" s="77"/>
    </row>
    <row r="47" spans="1:3" ht="18.75" customHeight="1" x14ac:dyDescent="0.2">
      <c r="A47" s="28" t="s">
        <v>58</v>
      </c>
      <c r="B47" s="71"/>
      <c r="C47" s="77"/>
    </row>
    <row r="48" spans="1:3" ht="14.25" x14ac:dyDescent="0.2">
      <c r="A48" s="28" t="s">
        <v>21</v>
      </c>
      <c r="B48" s="71"/>
      <c r="C48" s="77"/>
    </row>
    <row r="49" spans="1:3" ht="14.25" x14ac:dyDescent="0.2">
      <c r="A49" s="28" t="s">
        <v>182</v>
      </c>
      <c r="B49" s="71">
        <v>2123.1999999999998</v>
      </c>
      <c r="C49" s="77"/>
    </row>
    <row r="50" spans="1:3" ht="14.25" x14ac:dyDescent="0.2">
      <c r="A50" s="28"/>
      <c r="B50" s="71"/>
      <c r="C50" s="77"/>
    </row>
    <row r="51" spans="1:3" ht="14.25" x14ac:dyDescent="0.2">
      <c r="A51" s="28" t="s">
        <v>22</v>
      </c>
      <c r="B51" s="71">
        <v>247075</v>
      </c>
      <c r="C51" s="77"/>
    </row>
    <row r="52" spans="1:3" ht="15" thickBot="1" x14ac:dyDescent="0.25">
      <c r="A52" s="29"/>
      <c r="B52" s="72"/>
      <c r="C52" s="78"/>
    </row>
    <row r="53" spans="1:3" ht="16.5" thickBot="1" x14ac:dyDescent="0.25">
      <c r="A53" s="26" t="s">
        <v>23</v>
      </c>
      <c r="B53" s="75">
        <f>SUM(B4+B9+B51)</f>
        <v>2804415.45</v>
      </c>
      <c r="C53" s="75">
        <f>SUM(C4+C9+C51)</f>
        <v>500000</v>
      </c>
    </row>
    <row r="54" spans="1:3" x14ac:dyDescent="0.2">
      <c r="A54" s="12"/>
    </row>
    <row r="55" spans="1:3" x14ac:dyDescent="0.2">
      <c r="A55" s="13" t="s">
        <v>24</v>
      </c>
    </row>
    <row r="56" spans="1:3" x14ac:dyDescent="0.2">
      <c r="A56" s="13" t="s">
        <v>25</v>
      </c>
    </row>
    <row r="57" spans="1:3" x14ac:dyDescent="0.2">
      <c r="A57" s="13" t="s">
        <v>26</v>
      </c>
    </row>
    <row r="58" spans="1:3" x14ac:dyDescent="0.2">
      <c r="A58" s="13" t="s">
        <v>27</v>
      </c>
    </row>
    <row r="59" spans="1:3" x14ac:dyDescent="0.2">
      <c r="A59" s="13" t="s">
        <v>28</v>
      </c>
    </row>
    <row r="60" spans="1:3" x14ac:dyDescent="0.2">
      <c r="A60" s="13" t="s">
        <v>29</v>
      </c>
    </row>
    <row r="61" spans="1:3" x14ac:dyDescent="0.2">
      <c r="A61" s="13" t="s">
        <v>85</v>
      </c>
    </row>
    <row r="62" spans="1:3" x14ac:dyDescent="0.2">
      <c r="A62" s="13" t="s">
        <v>30</v>
      </c>
    </row>
    <row r="63" spans="1:3" x14ac:dyDescent="0.2">
      <c r="A63" s="13" t="s">
        <v>31</v>
      </c>
    </row>
    <row r="64" spans="1:3" x14ac:dyDescent="0.2">
      <c r="A64" s="13"/>
    </row>
    <row r="65" spans="1:1" ht="15.75" x14ac:dyDescent="0.25">
      <c r="A65" s="11"/>
    </row>
    <row r="66" spans="1:1" ht="15.75" x14ac:dyDescent="0.25">
      <c r="A66" s="11" t="s">
        <v>183</v>
      </c>
    </row>
    <row r="68" spans="1:1" x14ac:dyDescent="0.2">
      <c r="A68" s="7"/>
    </row>
  </sheetData>
  <phoneticPr fontId="22" type="noConversion"/>
  <hyperlinks>
    <hyperlink ref="A68" location="_ftnref1" display="_ftnref1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25" workbookViewId="0">
      <selection activeCell="J16" sqref="J16"/>
    </sheetView>
  </sheetViews>
  <sheetFormatPr defaultRowHeight="12.75" x14ac:dyDescent="0.2"/>
  <cols>
    <col min="1" max="1" width="10.85546875" customWidth="1"/>
    <col min="2" max="2" width="12.140625" customWidth="1"/>
    <col min="3" max="3" width="26.7109375" customWidth="1"/>
    <col min="4" max="5" width="14.42578125" customWidth="1"/>
    <col min="6" max="6" width="12.42578125" customWidth="1"/>
  </cols>
  <sheetData>
    <row r="1" spans="1:6" ht="15.75" x14ac:dyDescent="0.25">
      <c r="A1" s="19" t="s">
        <v>32</v>
      </c>
      <c r="B1" s="19"/>
      <c r="F1" s="54" t="s">
        <v>66</v>
      </c>
    </row>
    <row r="2" spans="1:6" ht="15.75" x14ac:dyDescent="0.25">
      <c r="A2" s="60" t="s">
        <v>78</v>
      </c>
      <c r="B2" s="19"/>
      <c r="F2" s="54"/>
    </row>
    <row r="3" spans="1:6" ht="16.5" thickBot="1" x14ac:dyDescent="0.3">
      <c r="A3" s="19"/>
      <c r="B3" s="19"/>
      <c r="F3" s="54"/>
    </row>
    <row r="4" spans="1:6" ht="80.25" customHeight="1" thickBot="1" x14ac:dyDescent="0.25">
      <c r="A4" s="22" t="s">
        <v>75</v>
      </c>
      <c r="B4" s="21" t="s">
        <v>33</v>
      </c>
      <c r="C4" s="21" t="s">
        <v>73</v>
      </c>
      <c r="D4" s="21" t="s">
        <v>81</v>
      </c>
      <c r="E4" s="21" t="s">
        <v>82</v>
      </c>
      <c r="F4" s="21" t="s">
        <v>74</v>
      </c>
    </row>
    <row r="5" spans="1:6" ht="33" customHeight="1" x14ac:dyDescent="0.2">
      <c r="A5" s="82" t="s">
        <v>138</v>
      </c>
      <c r="B5" s="83"/>
      <c r="C5" s="84"/>
      <c r="D5" s="41"/>
      <c r="E5" s="41"/>
      <c r="F5" s="35"/>
    </row>
    <row r="6" spans="1:6" ht="57" x14ac:dyDescent="0.2">
      <c r="A6" s="40" t="s">
        <v>99</v>
      </c>
      <c r="B6" s="23" t="s">
        <v>100</v>
      </c>
      <c r="C6" s="23" t="s">
        <v>101</v>
      </c>
      <c r="D6" s="63">
        <v>145000</v>
      </c>
      <c r="E6" s="63">
        <v>145000</v>
      </c>
      <c r="F6" s="64">
        <v>42891</v>
      </c>
    </row>
    <row r="7" spans="1:6" ht="57" x14ac:dyDescent="0.2">
      <c r="A7" s="40" t="s">
        <v>134</v>
      </c>
      <c r="B7" s="23" t="s">
        <v>100</v>
      </c>
      <c r="C7" s="23" t="s">
        <v>135</v>
      </c>
      <c r="D7" s="63">
        <v>100000</v>
      </c>
      <c r="E7" s="63">
        <v>5000</v>
      </c>
      <c r="F7" s="64">
        <v>42907</v>
      </c>
    </row>
    <row r="8" spans="1:6" ht="15" thickBot="1" x14ac:dyDescent="0.25">
      <c r="A8" s="40"/>
      <c r="B8" s="23"/>
      <c r="C8" s="23"/>
      <c r="D8" s="42"/>
      <c r="E8" s="42"/>
      <c r="F8" s="37"/>
    </row>
    <row r="9" spans="1:6" ht="15.75" customHeight="1" thickBot="1" x14ac:dyDescent="0.25">
      <c r="A9" s="85" t="s">
        <v>137</v>
      </c>
      <c r="B9" s="86"/>
      <c r="C9" s="39"/>
      <c r="D9" s="62">
        <f>SUM(D6:D7)</f>
        <v>245000</v>
      </c>
      <c r="E9" s="62">
        <f>SUM(E6:E7)</f>
        <v>150000</v>
      </c>
      <c r="F9" s="38"/>
    </row>
    <row r="10" spans="1:6" ht="14.25" x14ac:dyDescent="0.2">
      <c r="A10" s="40"/>
      <c r="B10" s="23"/>
      <c r="C10" s="23"/>
      <c r="D10" s="42"/>
      <c r="E10" s="42"/>
      <c r="F10" s="37"/>
    </row>
    <row r="11" spans="1:6" ht="30.75" customHeight="1" x14ac:dyDescent="0.2">
      <c r="A11" s="87" t="s">
        <v>52</v>
      </c>
      <c r="B11" s="88"/>
      <c r="C11" s="89"/>
      <c r="D11" s="42"/>
      <c r="E11" s="42"/>
      <c r="F11" s="37"/>
    </row>
    <row r="12" spans="1:6" ht="28.5" x14ac:dyDescent="0.2">
      <c r="A12" s="40" t="s">
        <v>96</v>
      </c>
      <c r="B12" s="23" t="s">
        <v>97</v>
      </c>
      <c r="C12" s="23" t="s">
        <v>98</v>
      </c>
      <c r="D12" s="63">
        <v>11715</v>
      </c>
      <c r="E12" s="63">
        <v>11715</v>
      </c>
      <c r="F12" s="64">
        <v>42894</v>
      </c>
    </row>
    <row r="13" spans="1:6" ht="42.75" x14ac:dyDescent="0.2">
      <c r="A13" s="40" t="s">
        <v>102</v>
      </c>
      <c r="B13" s="23" t="s">
        <v>97</v>
      </c>
      <c r="C13" s="23" t="s">
        <v>103</v>
      </c>
      <c r="D13" s="63">
        <v>20000</v>
      </c>
      <c r="E13" s="63">
        <v>20000</v>
      </c>
      <c r="F13" s="64">
        <v>42893</v>
      </c>
    </row>
    <row r="14" spans="1:6" ht="42.75" x14ac:dyDescent="0.2">
      <c r="A14" s="40" t="s">
        <v>104</v>
      </c>
      <c r="B14" s="23" t="s">
        <v>97</v>
      </c>
      <c r="C14" s="23" t="s">
        <v>105</v>
      </c>
      <c r="D14" s="63">
        <v>20000</v>
      </c>
      <c r="E14" s="63">
        <v>20000</v>
      </c>
      <c r="F14" s="64">
        <v>42893</v>
      </c>
    </row>
    <row r="15" spans="1:6" ht="28.5" x14ac:dyDescent="0.2">
      <c r="A15" s="40" t="s">
        <v>106</v>
      </c>
      <c r="B15" s="23" t="s">
        <v>97</v>
      </c>
      <c r="C15" s="23" t="s">
        <v>107</v>
      </c>
      <c r="D15" s="63">
        <v>4114</v>
      </c>
      <c r="E15" s="63">
        <v>4114</v>
      </c>
      <c r="F15" s="64">
        <v>42901</v>
      </c>
    </row>
    <row r="16" spans="1:6" ht="42.75" x14ac:dyDescent="0.2">
      <c r="A16" s="40" t="s">
        <v>108</v>
      </c>
      <c r="B16" s="23" t="s">
        <v>97</v>
      </c>
      <c r="C16" s="23" t="s">
        <v>109</v>
      </c>
      <c r="D16" s="63">
        <v>22688</v>
      </c>
      <c r="E16" s="63">
        <v>22688</v>
      </c>
      <c r="F16" s="64">
        <v>42912</v>
      </c>
    </row>
    <row r="17" spans="1:6" ht="28.5" x14ac:dyDescent="0.2">
      <c r="A17" s="40" t="s">
        <v>110</v>
      </c>
      <c r="B17" s="23" t="s">
        <v>97</v>
      </c>
      <c r="C17" s="23" t="s">
        <v>111</v>
      </c>
      <c r="D17" s="63">
        <v>2420</v>
      </c>
      <c r="E17" s="63">
        <v>2420</v>
      </c>
      <c r="F17" s="64">
        <v>42912</v>
      </c>
    </row>
    <row r="18" spans="1:6" ht="28.5" x14ac:dyDescent="0.2">
      <c r="A18" s="40" t="s">
        <v>112</v>
      </c>
      <c r="B18" s="23" t="s">
        <v>97</v>
      </c>
      <c r="C18" s="23" t="s">
        <v>113</v>
      </c>
      <c r="D18" s="63">
        <v>19723</v>
      </c>
      <c r="E18" s="63">
        <v>19723</v>
      </c>
      <c r="F18" s="64">
        <v>42901</v>
      </c>
    </row>
    <row r="19" spans="1:6" ht="42.75" x14ac:dyDescent="0.2">
      <c r="A19" s="40" t="s">
        <v>114</v>
      </c>
      <c r="B19" s="23" t="s">
        <v>97</v>
      </c>
      <c r="C19" s="23" t="s">
        <v>115</v>
      </c>
      <c r="D19" s="63">
        <v>40000</v>
      </c>
      <c r="E19" s="63">
        <v>40000</v>
      </c>
      <c r="F19" s="64">
        <v>42912</v>
      </c>
    </row>
    <row r="20" spans="1:6" ht="42.75" x14ac:dyDescent="0.2">
      <c r="A20" s="40" t="s">
        <v>116</v>
      </c>
      <c r="B20" s="23" t="s">
        <v>97</v>
      </c>
      <c r="C20" s="23" t="s">
        <v>117</v>
      </c>
      <c r="D20" s="63">
        <v>5808</v>
      </c>
      <c r="E20" s="63">
        <v>5808</v>
      </c>
      <c r="F20" s="64">
        <v>42901</v>
      </c>
    </row>
    <row r="21" spans="1:6" ht="42.75" x14ac:dyDescent="0.2">
      <c r="A21" s="40" t="s">
        <v>118</v>
      </c>
      <c r="B21" s="23" t="s">
        <v>97</v>
      </c>
      <c r="C21" s="23" t="s">
        <v>119</v>
      </c>
      <c r="D21" s="63">
        <v>49335</v>
      </c>
      <c r="E21" s="63">
        <v>49335</v>
      </c>
      <c r="F21" s="64">
        <v>42902</v>
      </c>
    </row>
    <row r="22" spans="1:6" ht="28.5" x14ac:dyDescent="0.2">
      <c r="A22" s="40" t="s">
        <v>120</v>
      </c>
      <c r="B22" s="23" t="s">
        <v>97</v>
      </c>
      <c r="C22" s="23" t="s">
        <v>121</v>
      </c>
      <c r="D22" s="63">
        <v>7000</v>
      </c>
      <c r="E22" s="63">
        <v>7000</v>
      </c>
      <c r="F22" s="64">
        <v>42902</v>
      </c>
    </row>
    <row r="23" spans="1:6" ht="42.75" x14ac:dyDescent="0.2">
      <c r="A23" s="40" t="s">
        <v>122</v>
      </c>
      <c r="B23" s="23" t="s">
        <v>97</v>
      </c>
      <c r="C23" s="23" t="s">
        <v>123</v>
      </c>
      <c r="D23" s="63">
        <v>19000</v>
      </c>
      <c r="E23" s="63">
        <v>19000</v>
      </c>
      <c r="F23" s="64">
        <v>42902</v>
      </c>
    </row>
    <row r="24" spans="1:6" ht="42.75" x14ac:dyDescent="0.2">
      <c r="A24" s="40" t="s">
        <v>124</v>
      </c>
      <c r="B24" s="23" t="s">
        <v>97</v>
      </c>
      <c r="C24" s="23" t="s">
        <v>125</v>
      </c>
      <c r="D24" s="63">
        <v>49510</v>
      </c>
      <c r="E24" s="63">
        <v>49510</v>
      </c>
      <c r="F24" s="64">
        <v>42913</v>
      </c>
    </row>
    <row r="25" spans="1:6" ht="28.5" x14ac:dyDescent="0.2">
      <c r="A25" s="40" t="s">
        <v>126</v>
      </c>
      <c r="B25" s="23" t="s">
        <v>97</v>
      </c>
      <c r="C25" s="23" t="s">
        <v>127</v>
      </c>
      <c r="D25" s="63">
        <v>17070</v>
      </c>
      <c r="E25" s="63">
        <v>17070</v>
      </c>
      <c r="F25" s="64">
        <v>42913</v>
      </c>
    </row>
    <row r="26" spans="1:6" ht="28.5" x14ac:dyDescent="0.2">
      <c r="A26" s="40" t="s">
        <v>128</v>
      </c>
      <c r="B26" s="23" t="s">
        <v>97</v>
      </c>
      <c r="C26" s="23" t="s">
        <v>129</v>
      </c>
      <c r="D26" s="63">
        <v>15575</v>
      </c>
      <c r="E26" s="63">
        <v>15575</v>
      </c>
      <c r="F26" s="64">
        <v>42913</v>
      </c>
    </row>
    <row r="27" spans="1:6" ht="28.5" x14ac:dyDescent="0.2">
      <c r="A27" s="40" t="s">
        <v>130</v>
      </c>
      <c r="B27" s="23" t="s">
        <v>97</v>
      </c>
      <c r="C27" s="23" t="s">
        <v>131</v>
      </c>
      <c r="D27" s="63">
        <v>39789.64</v>
      </c>
      <c r="E27" s="63">
        <v>39789</v>
      </c>
      <c r="F27" s="64">
        <v>42907</v>
      </c>
    </row>
    <row r="28" spans="1:6" ht="28.5" x14ac:dyDescent="0.2">
      <c r="A28" s="40" t="s">
        <v>132</v>
      </c>
      <c r="B28" s="23" t="s">
        <v>97</v>
      </c>
      <c r="C28" s="23" t="s">
        <v>133</v>
      </c>
      <c r="D28" s="63">
        <v>3229.5</v>
      </c>
      <c r="E28" s="63">
        <v>3229</v>
      </c>
      <c r="F28" s="64">
        <v>42907</v>
      </c>
    </row>
    <row r="29" spans="1:6" ht="28.5" x14ac:dyDescent="0.2">
      <c r="A29" s="40" t="s">
        <v>136</v>
      </c>
      <c r="B29" s="23" t="s">
        <v>97</v>
      </c>
      <c r="C29" s="23" t="s">
        <v>131</v>
      </c>
      <c r="D29" s="63">
        <v>22808.5</v>
      </c>
      <c r="E29" s="63">
        <v>3024</v>
      </c>
      <c r="F29" s="64">
        <v>42907</v>
      </c>
    </row>
    <row r="30" spans="1:6" ht="15" thickBot="1" x14ac:dyDescent="0.25">
      <c r="A30" s="40"/>
      <c r="B30" s="23"/>
      <c r="C30" s="23"/>
      <c r="D30" s="42"/>
      <c r="E30" s="42"/>
      <c r="F30" s="37"/>
    </row>
    <row r="31" spans="1:6" ht="16.5" thickBot="1" x14ac:dyDescent="0.25">
      <c r="A31" s="85" t="s">
        <v>137</v>
      </c>
      <c r="B31" s="86"/>
      <c r="C31" s="39"/>
      <c r="D31" s="62">
        <f>SUM(D12:D29)</f>
        <v>369785.64</v>
      </c>
      <c r="E31" s="62">
        <f>SUM(E12:E29)</f>
        <v>350000</v>
      </c>
      <c r="F31" s="38"/>
    </row>
    <row r="32" spans="1:6" ht="15" thickBot="1" x14ac:dyDescent="0.25">
      <c r="A32" s="40"/>
      <c r="B32" s="23"/>
      <c r="C32" s="23"/>
      <c r="D32" s="42"/>
      <c r="E32" s="42"/>
      <c r="F32" s="37"/>
    </row>
    <row r="33" spans="1:6" ht="15.75" customHeight="1" thickBot="1" x14ac:dyDescent="0.25">
      <c r="A33" s="85" t="s">
        <v>139</v>
      </c>
      <c r="B33" s="86"/>
      <c r="C33" s="90"/>
      <c r="D33" s="62">
        <f>SUM(D9+D31)</f>
        <v>614785.64</v>
      </c>
      <c r="E33" s="62">
        <f>SUM(E9+E31)</f>
        <v>500000</v>
      </c>
      <c r="F33" s="38"/>
    </row>
    <row r="34" spans="1:6" ht="15.75" x14ac:dyDescent="0.25">
      <c r="A34" s="11"/>
      <c r="B34" s="11"/>
    </row>
    <row r="35" spans="1:6" ht="15.75" x14ac:dyDescent="0.25">
      <c r="A35" s="11"/>
      <c r="B35" s="11"/>
    </row>
    <row r="37" spans="1:6" x14ac:dyDescent="0.2">
      <c r="A37" s="7"/>
      <c r="B37" s="7"/>
    </row>
  </sheetData>
  <mergeCells count="5">
    <mergeCell ref="A5:C5"/>
    <mergeCell ref="A9:B9"/>
    <mergeCell ref="A11:C11"/>
    <mergeCell ref="A31:B31"/>
    <mergeCell ref="A33:C33"/>
  </mergeCells>
  <phoneticPr fontId="22" type="noConversion"/>
  <hyperlinks>
    <hyperlink ref="A37" location="_ftnref1" display="_ftnref1"/>
  </hyperlink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selection activeCell="B17" sqref="B17"/>
    </sheetView>
  </sheetViews>
  <sheetFormatPr defaultRowHeight="12.75" x14ac:dyDescent="0.2"/>
  <cols>
    <col min="1" max="1" width="62.85546875" customWidth="1"/>
    <col min="2" max="2" width="23" customWidth="1"/>
    <col min="3" max="3" width="19.5703125" customWidth="1"/>
    <col min="4" max="4" width="16" customWidth="1"/>
  </cols>
  <sheetData>
    <row r="1" spans="1:2" ht="15.75" x14ac:dyDescent="0.25">
      <c r="A1" s="10" t="s">
        <v>34</v>
      </c>
      <c r="B1" s="51" t="s">
        <v>67</v>
      </c>
    </row>
    <row r="2" spans="1:2" ht="15" thickBot="1" x14ac:dyDescent="0.25">
      <c r="A2" s="2"/>
    </row>
    <row r="3" spans="1:2" ht="15" x14ac:dyDescent="0.2">
      <c r="A3" s="34" t="s">
        <v>35</v>
      </c>
      <c r="B3" s="46"/>
    </row>
    <row r="4" spans="1:2" ht="14.25" x14ac:dyDescent="0.2">
      <c r="A4" s="40" t="s">
        <v>36</v>
      </c>
      <c r="B4" s="47">
        <v>2500</v>
      </c>
    </row>
    <row r="5" spans="1:2" ht="16.5" customHeight="1" x14ac:dyDescent="0.2">
      <c r="A5" s="40" t="s">
        <v>37</v>
      </c>
      <c r="B5" s="47">
        <v>0</v>
      </c>
    </row>
    <row r="6" spans="1:2" ht="14.25" x14ac:dyDescent="0.2">
      <c r="A6" s="40" t="s">
        <v>38</v>
      </c>
      <c r="B6" s="47">
        <v>0</v>
      </c>
    </row>
    <row r="7" spans="1:2" ht="14.25" x14ac:dyDescent="0.2">
      <c r="A7" s="40" t="s">
        <v>39</v>
      </c>
      <c r="B7" s="47"/>
    </row>
    <row r="8" spans="1:2" ht="14.25" x14ac:dyDescent="0.2">
      <c r="A8" s="40" t="s">
        <v>40</v>
      </c>
      <c r="B8" s="47"/>
    </row>
    <row r="9" spans="1:2" ht="14.25" x14ac:dyDescent="0.2">
      <c r="A9" s="40" t="s">
        <v>41</v>
      </c>
      <c r="B9" s="47">
        <v>0</v>
      </c>
    </row>
    <row r="10" spans="1:2" ht="18.75" customHeight="1" x14ac:dyDescent="0.2">
      <c r="A10" s="40" t="s">
        <v>42</v>
      </c>
      <c r="B10" s="47">
        <v>0</v>
      </c>
    </row>
    <row r="11" spans="1:2" ht="15" x14ac:dyDescent="0.2">
      <c r="A11" s="43" t="s">
        <v>86</v>
      </c>
      <c r="B11" s="47">
        <v>0</v>
      </c>
    </row>
    <row r="12" spans="1:2" ht="14.25" x14ac:dyDescent="0.2">
      <c r="A12" s="43" t="s">
        <v>76</v>
      </c>
      <c r="B12" s="47">
        <v>0</v>
      </c>
    </row>
    <row r="13" spans="1:2" ht="14.25" x14ac:dyDescent="0.2">
      <c r="A13" s="40" t="s">
        <v>77</v>
      </c>
      <c r="B13" s="47">
        <v>0</v>
      </c>
    </row>
    <row r="14" spans="1:2" ht="14.25" x14ac:dyDescent="0.2">
      <c r="A14" s="44"/>
      <c r="B14" s="47"/>
    </row>
    <row r="15" spans="1:2" ht="15" x14ac:dyDescent="0.2">
      <c r="A15" s="36" t="s">
        <v>43</v>
      </c>
      <c r="B15" s="47"/>
    </row>
    <row r="16" spans="1:2" ht="14.25" x14ac:dyDescent="0.2">
      <c r="A16" s="43" t="s">
        <v>89</v>
      </c>
      <c r="B16" s="48">
        <v>47915</v>
      </c>
    </row>
    <row r="17" spans="1:2" ht="17.25" customHeight="1" x14ac:dyDescent="0.2">
      <c r="A17" s="43" t="s">
        <v>90</v>
      </c>
      <c r="B17" s="48"/>
    </row>
    <row r="18" spans="1:2" ht="16.5" customHeight="1" x14ac:dyDescent="0.2">
      <c r="A18" s="43" t="s">
        <v>91</v>
      </c>
      <c r="B18" s="48"/>
    </row>
    <row r="19" spans="1:2" ht="29.25" x14ac:dyDescent="0.2">
      <c r="A19" s="43" t="s">
        <v>154</v>
      </c>
      <c r="B19" s="48">
        <v>2000000</v>
      </c>
    </row>
    <row r="20" spans="1:2" ht="14.25" x14ac:dyDescent="0.2">
      <c r="A20" s="43" t="s">
        <v>151</v>
      </c>
      <c r="B20" s="48"/>
    </row>
    <row r="21" spans="1:2" ht="14.25" x14ac:dyDescent="0.2">
      <c r="A21" s="43" t="s">
        <v>152</v>
      </c>
      <c r="B21" s="48"/>
    </row>
    <row r="22" spans="1:2" ht="29.25" x14ac:dyDescent="0.2">
      <c r="A22" s="40" t="s">
        <v>155</v>
      </c>
      <c r="B22" s="48">
        <v>112000</v>
      </c>
    </row>
    <row r="23" spans="1:2" ht="45" customHeight="1" x14ac:dyDescent="0.2">
      <c r="A23" s="43" t="s">
        <v>156</v>
      </c>
      <c r="B23" s="48">
        <v>500000</v>
      </c>
    </row>
    <row r="24" spans="1:2" ht="15" customHeight="1" x14ac:dyDescent="0.2">
      <c r="A24" s="43" t="s">
        <v>92</v>
      </c>
      <c r="B24" s="48">
        <v>0</v>
      </c>
    </row>
    <row r="25" spans="1:2" ht="14.25" x14ac:dyDescent="0.2">
      <c r="A25" s="43" t="s">
        <v>93</v>
      </c>
      <c r="B25" s="48">
        <v>0</v>
      </c>
    </row>
    <row r="26" spans="1:2" ht="33.75" customHeight="1" x14ac:dyDescent="0.2">
      <c r="A26" s="43" t="s">
        <v>157</v>
      </c>
      <c r="B26" s="48">
        <v>25000</v>
      </c>
    </row>
    <row r="27" spans="1:2" ht="18.75" customHeight="1" x14ac:dyDescent="0.2">
      <c r="A27" s="68" t="s">
        <v>153</v>
      </c>
      <c r="B27" s="48">
        <v>117000</v>
      </c>
    </row>
    <row r="28" spans="1:2" ht="14.25" x14ac:dyDescent="0.2">
      <c r="A28" s="43" t="s">
        <v>94</v>
      </c>
      <c r="B28" s="48"/>
    </row>
    <row r="29" spans="1:2" ht="15" thickBot="1" x14ac:dyDescent="0.25">
      <c r="A29" s="45"/>
      <c r="B29" s="49"/>
    </row>
    <row r="30" spans="1:2" ht="16.5" thickBot="1" x14ac:dyDescent="0.25">
      <c r="A30" s="24" t="s">
        <v>44</v>
      </c>
      <c r="B30" s="55">
        <f>SUM(B3:B29)</f>
        <v>2804415</v>
      </c>
    </row>
    <row r="31" spans="1:2" ht="15" x14ac:dyDescent="0.2">
      <c r="A31" s="1" t="s">
        <v>87</v>
      </c>
    </row>
    <row r="32" spans="1:2" ht="15.75" x14ac:dyDescent="0.25">
      <c r="A32" s="14"/>
    </row>
    <row r="33" spans="1:1" ht="14.25" x14ac:dyDescent="0.2">
      <c r="A33" s="15" t="s">
        <v>45</v>
      </c>
    </row>
    <row r="34" spans="1:1" ht="14.25" x14ac:dyDescent="0.2">
      <c r="A34" s="16" t="s">
        <v>46</v>
      </c>
    </row>
    <row r="35" spans="1:1" ht="14.25" x14ac:dyDescent="0.2">
      <c r="A35" s="16" t="s">
        <v>47</v>
      </c>
    </row>
    <row r="36" spans="1:1" ht="14.25" x14ac:dyDescent="0.2">
      <c r="A36" s="16" t="s">
        <v>48</v>
      </c>
    </row>
    <row r="37" spans="1:1" ht="14.25" x14ac:dyDescent="0.2">
      <c r="A37" s="15"/>
    </row>
    <row r="38" spans="1:1" ht="13.5" customHeight="1" x14ac:dyDescent="0.2">
      <c r="A38" s="50" t="s">
        <v>60</v>
      </c>
    </row>
    <row r="39" spans="1:1" ht="13.5" customHeight="1" x14ac:dyDescent="0.2">
      <c r="A39" s="50" t="s">
        <v>61</v>
      </c>
    </row>
    <row r="40" spans="1:1" ht="13.5" customHeight="1" x14ac:dyDescent="0.2">
      <c r="A40" s="50" t="s">
        <v>88</v>
      </c>
    </row>
    <row r="41" spans="1:1" ht="13.5" customHeight="1" x14ac:dyDescent="0.2">
      <c r="A41" s="50" t="s">
        <v>62</v>
      </c>
    </row>
    <row r="42" spans="1:1" ht="13.5" customHeight="1" x14ac:dyDescent="0.2">
      <c r="A42" s="50" t="s">
        <v>63</v>
      </c>
    </row>
    <row r="43" spans="1:1" ht="13.5" customHeight="1" x14ac:dyDescent="0.2">
      <c r="A43" s="50"/>
    </row>
    <row r="44" spans="1:1" ht="13.5" customHeight="1" x14ac:dyDescent="0.2"/>
    <row r="45" spans="1:1" ht="15.75" x14ac:dyDescent="0.25">
      <c r="A45" s="18" t="s">
        <v>149</v>
      </c>
    </row>
    <row r="46" spans="1:1" ht="15.75" x14ac:dyDescent="0.25">
      <c r="A46" s="18" t="s">
        <v>59</v>
      </c>
    </row>
    <row r="47" spans="1:1" ht="15.75" x14ac:dyDescent="0.25">
      <c r="A47" s="14" t="s">
        <v>70</v>
      </c>
    </row>
    <row r="48" spans="1:1" x14ac:dyDescent="0.2">
      <c r="A48" s="13" t="s">
        <v>150</v>
      </c>
    </row>
    <row r="49" spans="1:1" x14ac:dyDescent="0.2">
      <c r="A49" s="7"/>
    </row>
    <row r="57" spans="1:1" ht="14.25" x14ac:dyDescent="0.2">
      <c r="A57" s="17"/>
    </row>
    <row r="58" spans="1:1" ht="14.25" x14ac:dyDescent="0.2">
      <c r="A58" s="17"/>
    </row>
  </sheetData>
  <phoneticPr fontId="22" type="noConversion"/>
  <hyperlinks>
    <hyperlink ref="A49" location="_ftnref1" display="_ftnref1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strana 1</vt:lpstr>
      <vt:lpstr>strana 2</vt:lpstr>
      <vt:lpstr>strana 3</vt:lpstr>
      <vt:lpstr>strana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majetek</cp:lastModifiedBy>
  <cp:lastPrinted>2018-01-12T14:36:49Z</cp:lastPrinted>
  <dcterms:created xsi:type="dcterms:W3CDTF">2012-03-07T10:11:34Z</dcterms:created>
  <dcterms:modified xsi:type="dcterms:W3CDTF">2018-01-23T09:37:07Z</dcterms:modified>
</cp:coreProperties>
</file>